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895" activeTab="0"/>
  </bookViews>
  <sheets>
    <sheet name="Zusammenstellung" sheetId="1" r:id="rId1"/>
    <sheet name="WEA 0,5 H" sheetId="2" r:id="rId2"/>
    <sheet name="WEA 0,25 H" sheetId="3" r:id="rId3"/>
    <sheet name="WEA 1 H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<sst xmlns="http://schemas.openxmlformats.org/spreadsheetml/2006/main" count="60" uniqueCount="32">
  <si>
    <t>HN</t>
  </si>
  <si>
    <t>R</t>
  </si>
  <si>
    <t>e</t>
  </si>
  <si>
    <t>AM 0,5</t>
  </si>
  <si>
    <t>Potenz R</t>
  </si>
  <si>
    <t>Potenz e</t>
  </si>
  <si>
    <t>Wurzel</t>
  </si>
  <si>
    <t>Faktor 2</t>
  </si>
  <si>
    <t>Faktor 1</t>
  </si>
  <si>
    <t>Produkt R2</t>
  </si>
  <si>
    <t>Produkt R1</t>
  </si>
  <si>
    <t>Summe H PR2</t>
  </si>
  <si>
    <t>Summe Pe PR1</t>
  </si>
  <si>
    <t>0,5 H</t>
  </si>
  <si>
    <t>Prudukt 0,5</t>
  </si>
  <si>
    <t>AM 0,25</t>
  </si>
  <si>
    <t>Nabenhöhe</t>
  </si>
  <si>
    <t>Rotorradius</t>
  </si>
  <si>
    <t>Exentrizität</t>
  </si>
  <si>
    <r>
      <t>H</t>
    </r>
    <r>
      <rPr>
        <b/>
        <vertAlign val="subscript"/>
        <sz val="10"/>
        <rFont val="Arial"/>
        <family val="2"/>
      </rPr>
      <t>N</t>
    </r>
  </si>
  <si>
    <t>Eingabe nur hier !!</t>
  </si>
  <si>
    <t>Abstandsmaß 0,5 H</t>
  </si>
  <si>
    <t>Abstandsmaß 0,25 H</t>
  </si>
  <si>
    <r>
      <t>A</t>
    </r>
    <r>
      <rPr>
        <b/>
        <vertAlign val="subscript"/>
        <sz val="10"/>
        <rFont val="Arial"/>
        <family val="2"/>
      </rPr>
      <t>M (0,5 H)</t>
    </r>
  </si>
  <si>
    <r>
      <t>A</t>
    </r>
    <r>
      <rPr>
        <b/>
        <vertAlign val="subscript"/>
        <sz val="10"/>
        <rFont val="Arial"/>
        <family val="2"/>
      </rPr>
      <t>M (0,25 H)</t>
    </r>
  </si>
  <si>
    <t>0,25 H</t>
  </si>
  <si>
    <t>Komplexe Mathematische Herleitung</t>
  </si>
  <si>
    <t xml:space="preserve">Zum Vergleich: </t>
  </si>
  <si>
    <t>Abstandsmaß 1 H</t>
  </si>
  <si>
    <r>
      <t>A</t>
    </r>
    <r>
      <rPr>
        <vertAlign val="subscript"/>
        <sz val="10"/>
        <rFont val="Arial"/>
        <family val="2"/>
      </rPr>
      <t xml:space="preserve">MV (1 H) </t>
    </r>
    <r>
      <rPr>
        <sz val="10"/>
        <rFont val="Arial"/>
        <family val="2"/>
      </rPr>
      <t>= HN + R</t>
    </r>
  </si>
  <si>
    <t>1 H</t>
  </si>
  <si>
    <t>AM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</si>
</sst>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4" max="4" width="1.57421875" style="0" customWidth="1"/>
    <col min="5" max="5" width="4.7109375" style="0" customWidth="1"/>
    <col min="7" max="7" width="4.7109375" style="0" customWidth="1"/>
    <col min="8" max="8" width="1.57421875" style="0" customWidth="1"/>
    <col min="9" max="9" width="4.7109375" style="0" customWidth="1"/>
    <col min="11" max="11" width="4.7109375" style="0" customWidth="1"/>
    <col min="12" max="12" width="1.28515625" style="0" customWidth="1"/>
    <col min="13" max="13" width="4.7109375" style="0" customWidth="1"/>
    <col min="15" max="15" width="4.7109375" style="0" customWidth="1"/>
    <col min="16" max="16" width="1.57421875" style="0" customWidth="1"/>
    <col min="17" max="17" width="5.421875" style="0" customWidth="1"/>
    <col min="19" max="19" width="5.421875" style="0" customWidth="1"/>
  </cols>
  <sheetData>
    <row r="1" spans="1:19" ht="12.75">
      <c r="A1" s="12" t="s">
        <v>20</v>
      </c>
      <c r="D1" s="2"/>
      <c r="E1" s="44" t="s">
        <v>26</v>
      </c>
      <c r="F1" s="45"/>
      <c r="G1" s="45"/>
      <c r="H1" s="45"/>
      <c r="I1" s="45"/>
      <c r="J1" s="45"/>
      <c r="K1" s="46"/>
      <c r="L1" s="2"/>
      <c r="M1" s="35" t="s">
        <v>27</v>
      </c>
      <c r="N1" s="35"/>
      <c r="O1" s="35"/>
      <c r="P1" s="35"/>
      <c r="Q1" s="35"/>
      <c r="R1" s="35"/>
      <c r="S1" s="35"/>
    </row>
    <row r="2" spans="1:19" ht="12.75">
      <c r="A2" s="24" t="s">
        <v>16</v>
      </c>
      <c r="B2" s="24" t="s">
        <v>17</v>
      </c>
      <c r="C2" s="24" t="s">
        <v>18</v>
      </c>
      <c r="D2" s="2"/>
      <c r="E2" s="39" t="s">
        <v>21</v>
      </c>
      <c r="F2" s="40"/>
      <c r="G2" s="40"/>
      <c r="H2" s="7"/>
      <c r="I2" s="41" t="s">
        <v>22</v>
      </c>
      <c r="J2" s="42"/>
      <c r="K2" s="43"/>
      <c r="L2" s="2"/>
      <c r="M2" s="47" t="s">
        <v>28</v>
      </c>
      <c r="N2" s="48"/>
      <c r="O2" s="48"/>
      <c r="P2" s="7"/>
      <c r="Q2" s="34"/>
      <c r="R2" s="34"/>
      <c r="S2" s="34"/>
    </row>
    <row r="3" spans="1:19" ht="15.75">
      <c r="A3" s="24" t="s">
        <v>19</v>
      </c>
      <c r="B3" s="24" t="s">
        <v>1</v>
      </c>
      <c r="C3" s="24" t="s">
        <v>2</v>
      </c>
      <c r="D3" s="2"/>
      <c r="E3" s="36" t="s">
        <v>23</v>
      </c>
      <c r="F3" s="37"/>
      <c r="G3" s="38"/>
      <c r="H3" s="7"/>
      <c r="I3" s="36" t="s">
        <v>24</v>
      </c>
      <c r="J3" s="37"/>
      <c r="K3" s="38"/>
      <c r="L3" s="2"/>
      <c r="M3" s="25"/>
      <c r="N3" s="26" t="s">
        <v>29</v>
      </c>
      <c r="O3" s="27"/>
      <c r="P3" s="7"/>
      <c r="Q3" s="28"/>
      <c r="R3" s="29"/>
      <c r="S3" s="30"/>
    </row>
    <row r="4" spans="1:19" ht="12.75">
      <c r="A4" s="13">
        <v>140</v>
      </c>
      <c r="B4" s="13">
        <v>40</v>
      </c>
      <c r="C4" s="13">
        <v>4</v>
      </c>
      <c r="D4" s="2"/>
      <c r="E4" s="16"/>
      <c r="F4" s="17">
        <f>SUM('WEA 0,5 H'!P2)</f>
        <v>114.94291909488395</v>
      </c>
      <c r="G4" s="18"/>
      <c r="I4" s="16"/>
      <c r="J4" s="17">
        <f>SUM('WEA 0,25 H'!P2)</f>
        <v>76.43461953159758</v>
      </c>
      <c r="K4" s="18"/>
      <c r="L4" s="2"/>
      <c r="M4" s="16"/>
      <c r="N4" s="17">
        <f>SUM('WEA 1 H'!P2)</f>
        <v>196.8494451391887</v>
      </c>
      <c r="O4" s="18"/>
      <c r="Q4" s="31"/>
      <c r="R4" s="32"/>
      <c r="S4" s="31"/>
    </row>
    <row r="5" spans="1:19" ht="12.75">
      <c r="A5" s="13">
        <v>140</v>
      </c>
      <c r="B5" s="13">
        <v>60</v>
      </c>
      <c r="C5" s="13">
        <v>5</v>
      </c>
      <c r="D5" s="2"/>
      <c r="E5" s="16"/>
      <c r="F5" s="17">
        <f>SUM('WEA 0,5 H'!P3)</f>
        <v>137.31242748828535</v>
      </c>
      <c r="G5" s="18"/>
      <c r="I5" s="21"/>
      <c r="J5" s="22">
        <f>SUM('WEA 0,25 H'!P3)</f>
        <v>97.05785977294218</v>
      </c>
      <c r="K5" s="23"/>
      <c r="L5" s="2"/>
      <c r="M5" s="19"/>
      <c r="N5" s="17">
        <f>SUM('WEA 1 H'!P3)</f>
        <v>225.14561465182004</v>
      </c>
      <c r="O5" s="20"/>
      <c r="Q5" s="31"/>
      <c r="R5" s="32"/>
      <c r="S5" s="31"/>
    </row>
    <row r="6" spans="1:19" ht="12.75">
      <c r="A6" s="13">
        <v>150</v>
      </c>
      <c r="B6" s="13">
        <v>40</v>
      </c>
      <c r="C6" s="13">
        <v>3</v>
      </c>
      <c r="D6" s="2"/>
      <c r="E6" s="16"/>
      <c r="F6" s="17">
        <f>SUM('WEA 0,5 H'!P4)</f>
        <v>119.84556230583846</v>
      </c>
      <c r="G6" s="18"/>
      <c r="I6" s="16"/>
      <c r="J6" s="17">
        <f>SUM('WEA 0,25 H'!P4)</f>
        <v>78.8447946551623</v>
      </c>
      <c r="K6" s="18"/>
      <c r="L6" s="2"/>
      <c r="M6" s="16"/>
      <c r="N6" s="17">
        <f>SUM('WEA 1 H'!P4)</f>
        <v>206.7266555722211</v>
      </c>
      <c r="O6" s="18"/>
      <c r="Q6" s="31"/>
      <c r="R6" s="32"/>
      <c r="S6" s="31"/>
    </row>
    <row r="7" spans="1:19" ht="12.75">
      <c r="A7" s="13">
        <v>75</v>
      </c>
      <c r="B7" s="13">
        <v>20</v>
      </c>
      <c r="C7" s="13">
        <v>3</v>
      </c>
      <c r="D7" s="2"/>
      <c r="E7" s="16"/>
      <c r="F7" s="17">
        <f>SUM('WEA 0,5 H'!P5)</f>
        <v>60.10982081728673</v>
      </c>
      <c r="G7" s="18"/>
      <c r="I7" s="16"/>
      <c r="J7" s="17">
        <f>SUM('WEA 0,25 H'!P5)</f>
        <v>39.59506488592359</v>
      </c>
      <c r="K7" s="18"/>
      <c r="L7" s="2"/>
      <c r="M7" s="16"/>
      <c r="N7" s="17">
        <f>SUM('WEA 1 H'!P5)</f>
        <v>103.59869962335802</v>
      </c>
      <c r="O7" s="18"/>
      <c r="Q7" s="31"/>
      <c r="R7" s="32"/>
      <c r="S7" s="31"/>
    </row>
    <row r="8" spans="1:19" ht="12.75">
      <c r="A8" s="13">
        <v>10</v>
      </c>
      <c r="B8" s="13">
        <v>2</v>
      </c>
      <c r="C8" s="13">
        <v>0.5</v>
      </c>
      <c r="D8" s="2"/>
      <c r="E8" s="16"/>
      <c r="F8" s="17">
        <f>SUM('WEA 0,5 H'!P6)</f>
        <v>7.304565187570823</v>
      </c>
      <c r="G8" s="18"/>
      <c r="I8" s="16"/>
      <c r="J8" s="17">
        <f>SUM('WEA 0,25 H'!P6)</f>
        <v>4.624840786562965</v>
      </c>
      <c r="K8" s="18"/>
      <c r="L8" s="2"/>
      <c r="M8" s="21"/>
      <c r="N8" s="17">
        <f>SUM('WEA 1 H'!P6)</f>
        <v>12.914187213278833</v>
      </c>
      <c r="O8" s="23"/>
      <c r="Q8" s="31"/>
      <c r="R8" s="32"/>
      <c r="S8" s="31"/>
    </row>
    <row r="9" spans="1:19" ht="12.75">
      <c r="A9" s="13">
        <v>10</v>
      </c>
      <c r="B9" s="13">
        <v>1</v>
      </c>
      <c r="C9" s="13">
        <v>0.5</v>
      </c>
      <c r="D9" s="2"/>
      <c r="E9" s="16"/>
      <c r="F9" s="17">
        <f>SUM('WEA 0,5 H'!P7)</f>
        <v>6.248271342431319</v>
      </c>
      <c r="G9" s="18"/>
      <c r="I9" s="16"/>
      <c r="J9" s="17">
        <f>SUM('WEA 0,25 H'!P7)</f>
        <v>3.6519975349302136</v>
      </c>
      <c r="K9" s="18"/>
      <c r="L9" s="2"/>
      <c r="M9" s="16"/>
      <c r="N9" s="17">
        <f>SUM('WEA 1 H'!P7)</f>
        <v>11.573119866977658</v>
      </c>
      <c r="O9" s="18"/>
      <c r="Q9" s="31"/>
      <c r="R9" s="32"/>
      <c r="S9" s="31"/>
    </row>
    <row r="10" spans="1:3" ht="12.75">
      <c r="A10" s="15"/>
      <c r="B10" s="15"/>
      <c r="C10" s="15"/>
    </row>
    <row r="15" ht="12.75">
      <c r="M15" s="7"/>
    </row>
  </sheetData>
  <sheetProtection/>
  <mergeCells count="8">
    <mergeCell ref="Q2:S2"/>
    <mergeCell ref="M1:S1"/>
    <mergeCell ref="E3:G3"/>
    <mergeCell ref="I3:K3"/>
    <mergeCell ref="E2:G2"/>
    <mergeCell ref="I2:K2"/>
    <mergeCell ref="E1:K1"/>
    <mergeCell ref="M2:O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&amp;C&amp;"Arial,Fett"&amp;12Grenzabstandsbetrachtung von Windenergieanlagen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3" width="11.421875" style="4" customWidth="1"/>
    <col min="4" max="4" width="1.7109375" style="0" customWidth="1"/>
    <col min="9" max="9" width="15.28125" style="0" customWidth="1"/>
    <col min="11" max="11" width="11.421875" style="3" customWidth="1"/>
    <col min="13" max="13" width="13.421875" style="0" customWidth="1"/>
  </cols>
  <sheetData>
    <row r="1" spans="1:16" s="4" customFormat="1" ht="12.75">
      <c r="A1" s="5" t="s">
        <v>0</v>
      </c>
      <c r="B1" s="5" t="s">
        <v>1</v>
      </c>
      <c r="C1" s="5" t="s">
        <v>2</v>
      </c>
      <c r="E1" s="6" t="s">
        <v>8</v>
      </c>
      <c r="F1" s="4" t="s">
        <v>10</v>
      </c>
      <c r="G1" s="4" t="s">
        <v>4</v>
      </c>
      <c r="H1" s="4" t="s">
        <v>5</v>
      </c>
      <c r="I1" s="4" t="s">
        <v>12</v>
      </c>
      <c r="J1" s="5" t="s">
        <v>6</v>
      </c>
      <c r="K1" s="6" t="s">
        <v>7</v>
      </c>
      <c r="L1" s="4" t="s">
        <v>9</v>
      </c>
      <c r="M1" s="4" t="s">
        <v>11</v>
      </c>
      <c r="N1" s="6" t="s">
        <v>13</v>
      </c>
      <c r="O1" s="4" t="s">
        <v>14</v>
      </c>
      <c r="P1" s="5" t="s">
        <v>3</v>
      </c>
    </row>
    <row r="2" spans="1:16" ht="12.75">
      <c r="A2" s="10">
        <f>SUM(Zusammenstellung!A4)</f>
        <v>140</v>
      </c>
      <c r="B2" s="10">
        <f>SUM(Zusammenstellung!B4)</f>
        <v>40</v>
      </c>
      <c r="C2" s="10">
        <f>SUM(Zusammenstellung!C4)</f>
        <v>4</v>
      </c>
      <c r="E2" s="33">
        <v>0.8944</v>
      </c>
      <c r="F2">
        <f aca="true" t="shared" si="0" ref="F2:F7">PRODUCT(E2,B2)</f>
        <v>35.775999999999996</v>
      </c>
      <c r="G2">
        <f aca="true" t="shared" si="1" ref="G2:G7">POWER(F2,2)</f>
        <v>1279.9221759999998</v>
      </c>
      <c r="H2">
        <f aca="true" t="shared" si="2" ref="H2:H7">POWER(C2,2)</f>
        <v>16</v>
      </c>
      <c r="I2">
        <f aca="true" t="shared" si="3" ref="I2:I7">SUM(G2:H2)</f>
        <v>1295.9221759999998</v>
      </c>
      <c r="J2" s="1">
        <f aca="true" t="shared" si="4" ref="J2:J7">SQRT(I2)</f>
        <v>35.998919094883945</v>
      </c>
      <c r="K2" s="33">
        <v>0.4472</v>
      </c>
      <c r="L2">
        <f aca="true" t="shared" si="5" ref="L2:L7">PRODUCT(K2,B2)</f>
        <v>17.887999999999998</v>
      </c>
      <c r="M2">
        <f aca="true" t="shared" si="6" ref="M2:M7">SUM(A2,L2)</f>
        <v>157.888</v>
      </c>
      <c r="N2" s="6">
        <v>0.5</v>
      </c>
      <c r="O2">
        <f aca="true" t="shared" si="7" ref="O2:O7">PRODUCT(N2,M2)</f>
        <v>78.944</v>
      </c>
      <c r="P2" s="14">
        <f aca="true" t="shared" si="8" ref="P2:P7">SUM(J2,O2)</f>
        <v>114.94291909488395</v>
      </c>
    </row>
    <row r="3" spans="1:16" ht="12.75">
      <c r="A3" s="10">
        <f>SUM(Zusammenstellung!A5)</f>
        <v>140</v>
      </c>
      <c r="B3" s="10">
        <f>SUM(Zusammenstellung!B5)</f>
        <v>60</v>
      </c>
      <c r="C3" s="10">
        <f>SUM(Zusammenstellung!C5)</f>
        <v>5</v>
      </c>
      <c r="E3" s="33">
        <v>0.8944</v>
      </c>
      <c r="F3">
        <f t="shared" si="0"/>
        <v>53.664</v>
      </c>
      <c r="G3">
        <f t="shared" si="1"/>
        <v>2879.824896</v>
      </c>
      <c r="H3">
        <f t="shared" si="2"/>
        <v>25</v>
      </c>
      <c r="I3">
        <f t="shared" si="3"/>
        <v>2904.824896</v>
      </c>
      <c r="J3" s="1">
        <f t="shared" si="4"/>
        <v>53.89642748828535</v>
      </c>
      <c r="K3" s="33">
        <v>0.4472</v>
      </c>
      <c r="L3">
        <f t="shared" si="5"/>
        <v>26.832</v>
      </c>
      <c r="M3">
        <f t="shared" si="6"/>
        <v>166.832</v>
      </c>
      <c r="N3" s="6">
        <v>0.5</v>
      </c>
      <c r="O3">
        <f t="shared" si="7"/>
        <v>83.416</v>
      </c>
      <c r="P3" s="14">
        <f t="shared" si="8"/>
        <v>137.31242748828535</v>
      </c>
    </row>
    <row r="4" spans="1:16" ht="12.75">
      <c r="A4" s="10">
        <f>SUM(Zusammenstellung!A6)</f>
        <v>150</v>
      </c>
      <c r="B4" s="10">
        <f>SUM(Zusammenstellung!B6)</f>
        <v>40</v>
      </c>
      <c r="C4" s="10">
        <f>SUM(Zusammenstellung!C6)</f>
        <v>3</v>
      </c>
      <c r="E4" s="33">
        <v>0.8944</v>
      </c>
      <c r="F4">
        <f t="shared" si="0"/>
        <v>35.775999999999996</v>
      </c>
      <c r="G4">
        <f t="shared" si="1"/>
        <v>1279.9221759999998</v>
      </c>
      <c r="H4">
        <f t="shared" si="2"/>
        <v>9</v>
      </c>
      <c r="I4">
        <f t="shared" si="3"/>
        <v>1288.9221759999998</v>
      </c>
      <c r="J4" s="1">
        <f t="shared" si="4"/>
        <v>35.901562305838446</v>
      </c>
      <c r="K4" s="33">
        <v>0.4472</v>
      </c>
      <c r="L4">
        <f t="shared" si="5"/>
        <v>17.887999999999998</v>
      </c>
      <c r="M4">
        <f t="shared" si="6"/>
        <v>167.888</v>
      </c>
      <c r="N4" s="6">
        <v>0.5</v>
      </c>
      <c r="O4">
        <f t="shared" si="7"/>
        <v>83.944</v>
      </c>
      <c r="P4" s="14">
        <f t="shared" si="8"/>
        <v>119.84556230583846</v>
      </c>
    </row>
    <row r="5" spans="1:16" ht="12.75">
      <c r="A5" s="10">
        <f>SUM(Zusammenstellung!A7)</f>
        <v>75</v>
      </c>
      <c r="B5" s="10">
        <f>SUM(Zusammenstellung!B7)</f>
        <v>20</v>
      </c>
      <c r="C5" s="10">
        <f>SUM(Zusammenstellung!C7)</f>
        <v>3</v>
      </c>
      <c r="E5" s="33">
        <v>0.8944</v>
      </c>
      <c r="F5">
        <f t="shared" si="0"/>
        <v>17.887999999999998</v>
      </c>
      <c r="G5">
        <f t="shared" si="1"/>
        <v>319.98054399999995</v>
      </c>
      <c r="H5">
        <f t="shared" si="2"/>
        <v>9</v>
      </c>
      <c r="I5">
        <f t="shared" si="3"/>
        <v>328.98054399999995</v>
      </c>
      <c r="J5" s="1">
        <f t="shared" si="4"/>
        <v>18.137820817286734</v>
      </c>
      <c r="K5" s="33">
        <v>0.4472</v>
      </c>
      <c r="L5">
        <f t="shared" si="5"/>
        <v>8.943999999999999</v>
      </c>
      <c r="M5">
        <f t="shared" si="6"/>
        <v>83.944</v>
      </c>
      <c r="N5" s="6">
        <v>0.5</v>
      </c>
      <c r="O5">
        <f t="shared" si="7"/>
        <v>41.972</v>
      </c>
      <c r="P5" s="14">
        <f t="shared" si="8"/>
        <v>60.10982081728673</v>
      </c>
    </row>
    <row r="6" spans="1:16" ht="12.75">
      <c r="A6" s="10">
        <f>SUM(Zusammenstellung!A8)</f>
        <v>10</v>
      </c>
      <c r="B6" s="10">
        <f>SUM(Zusammenstellung!B8)</f>
        <v>2</v>
      </c>
      <c r="C6" s="10">
        <f>SUM(Zusammenstellung!C8)</f>
        <v>0.5</v>
      </c>
      <c r="E6" s="33">
        <v>0.8944</v>
      </c>
      <c r="F6">
        <f t="shared" si="0"/>
        <v>1.7888</v>
      </c>
      <c r="G6">
        <f t="shared" si="1"/>
        <v>3.19980544</v>
      </c>
      <c r="H6">
        <f t="shared" si="2"/>
        <v>0.25</v>
      </c>
      <c r="I6">
        <f t="shared" si="3"/>
        <v>3.44980544</v>
      </c>
      <c r="J6" s="1">
        <f t="shared" si="4"/>
        <v>1.8573651875708235</v>
      </c>
      <c r="K6" s="33">
        <v>0.4472</v>
      </c>
      <c r="L6">
        <f t="shared" si="5"/>
        <v>0.8944</v>
      </c>
      <c r="M6">
        <f t="shared" si="6"/>
        <v>10.8944</v>
      </c>
      <c r="N6" s="6">
        <v>0.5</v>
      </c>
      <c r="O6">
        <f t="shared" si="7"/>
        <v>5.4472</v>
      </c>
      <c r="P6" s="14">
        <f t="shared" si="8"/>
        <v>7.304565187570823</v>
      </c>
    </row>
    <row r="7" spans="1:16" ht="12.75">
      <c r="A7" s="10">
        <f>SUM(Zusammenstellung!A9)</f>
        <v>10</v>
      </c>
      <c r="B7" s="10">
        <f>SUM(Zusammenstellung!B9)</f>
        <v>1</v>
      </c>
      <c r="C7" s="10">
        <f>SUM(Zusammenstellung!C9)</f>
        <v>0.5</v>
      </c>
      <c r="E7" s="33">
        <v>0.8944</v>
      </c>
      <c r="F7">
        <f t="shared" si="0"/>
        <v>0.8944</v>
      </c>
      <c r="G7">
        <f t="shared" si="1"/>
        <v>0.79995136</v>
      </c>
      <c r="H7">
        <f t="shared" si="2"/>
        <v>0.25</v>
      </c>
      <c r="I7">
        <f t="shared" si="3"/>
        <v>1.0499513600000001</v>
      </c>
      <c r="J7" s="1">
        <f t="shared" si="4"/>
        <v>1.0246713424313183</v>
      </c>
      <c r="K7" s="33">
        <v>0.4472</v>
      </c>
      <c r="L7">
        <f t="shared" si="5"/>
        <v>0.4472</v>
      </c>
      <c r="M7">
        <f t="shared" si="6"/>
        <v>10.4472</v>
      </c>
      <c r="N7" s="6">
        <v>0.5</v>
      </c>
      <c r="O7">
        <f t="shared" si="7"/>
        <v>5.2236</v>
      </c>
      <c r="P7" s="14">
        <f t="shared" si="8"/>
        <v>6.248271342431319</v>
      </c>
    </row>
    <row r="8" ht="12.75">
      <c r="J8" s="1"/>
    </row>
    <row r="9" ht="12.75">
      <c r="J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2" sqref="E2:E7"/>
    </sheetView>
  </sheetViews>
  <sheetFormatPr defaultColWidth="11.421875" defaultRowHeight="12.75"/>
  <cols>
    <col min="1" max="3" width="11.421875" style="4" customWidth="1"/>
    <col min="4" max="4" width="1.7109375" style="0" customWidth="1"/>
    <col min="5" max="5" width="11.421875" style="3" customWidth="1"/>
    <col min="9" max="9" width="15.28125" style="0" customWidth="1"/>
    <col min="11" max="11" width="11.421875" style="3" customWidth="1"/>
    <col min="13" max="13" width="13.421875" style="0" customWidth="1"/>
  </cols>
  <sheetData>
    <row r="1" spans="1:16" s="4" customFormat="1" ht="12.75">
      <c r="A1" s="4" t="s">
        <v>0</v>
      </c>
      <c r="B1" s="4" t="s">
        <v>1</v>
      </c>
      <c r="C1" s="4" t="s">
        <v>2</v>
      </c>
      <c r="E1" s="9" t="s">
        <v>8</v>
      </c>
      <c r="F1" s="4" t="s">
        <v>10</v>
      </c>
      <c r="G1" s="4" t="s">
        <v>4</v>
      </c>
      <c r="H1" s="4" t="s">
        <v>5</v>
      </c>
      <c r="I1" s="4" t="s">
        <v>12</v>
      </c>
      <c r="J1" s="5" t="s">
        <v>6</v>
      </c>
      <c r="K1" s="9" t="s">
        <v>7</v>
      </c>
      <c r="L1" s="4" t="s">
        <v>9</v>
      </c>
      <c r="M1" s="4" t="s">
        <v>11</v>
      </c>
      <c r="N1" s="6" t="s">
        <v>25</v>
      </c>
      <c r="O1" s="4" t="s">
        <v>14</v>
      </c>
      <c r="P1" s="5" t="s">
        <v>15</v>
      </c>
    </row>
    <row r="2" spans="1:16" ht="12.75">
      <c r="A2" s="10">
        <f>SUM(Zusammenstellung!A4)</f>
        <v>140</v>
      </c>
      <c r="B2" s="10">
        <f>SUM(Zusammenstellung!B4)</f>
        <v>40</v>
      </c>
      <c r="C2" s="10">
        <f>SUM(Zusammenstellung!C4)</f>
        <v>4</v>
      </c>
      <c r="E2" s="9">
        <v>0.9701</v>
      </c>
      <c r="F2">
        <f aca="true" t="shared" si="0" ref="F2:F7">PRODUCT(E2,B2)</f>
        <v>38.804</v>
      </c>
      <c r="G2">
        <f aca="true" t="shared" si="1" ref="G2:G7">POWER(F2,2)</f>
        <v>1505.750416</v>
      </c>
      <c r="H2">
        <f aca="true" t="shared" si="2" ref="H2:H7">POWER(C2,2)</f>
        <v>16</v>
      </c>
      <c r="I2">
        <f aca="true" t="shared" si="3" ref="I2:I7">SUM(G2:H2)</f>
        <v>1521.750416</v>
      </c>
      <c r="J2" s="1">
        <f aca="true" t="shared" si="4" ref="J2:J7">SQRT(I2)</f>
        <v>39.009619531597586</v>
      </c>
      <c r="K2" s="9">
        <v>0.2425</v>
      </c>
      <c r="L2">
        <f aca="true" t="shared" si="5" ref="L2:L7">PRODUCT(K2,B2)</f>
        <v>9.7</v>
      </c>
      <c r="M2">
        <f aca="true" t="shared" si="6" ref="M2:M7">SUM(A2,L2)</f>
        <v>149.7</v>
      </c>
      <c r="N2" s="6">
        <v>0.25</v>
      </c>
      <c r="O2">
        <f aca="true" t="shared" si="7" ref="O2:O7">PRODUCT(N2,M2)</f>
        <v>37.425</v>
      </c>
      <c r="P2" s="14">
        <f aca="true" t="shared" si="8" ref="P2:P7">SUM(J2,O2)</f>
        <v>76.43461953159758</v>
      </c>
    </row>
    <row r="3" spans="1:16" ht="12.75">
      <c r="A3" s="10">
        <f>SUM(Zusammenstellung!A5)</f>
        <v>140</v>
      </c>
      <c r="B3" s="10">
        <f>SUM(Zusammenstellung!B5)</f>
        <v>60</v>
      </c>
      <c r="C3" s="10">
        <f>SUM(Zusammenstellung!C5)</f>
        <v>5</v>
      </c>
      <c r="E3" s="9">
        <v>0.9701</v>
      </c>
      <c r="F3">
        <f t="shared" si="0"/>
        <v>58.205999999999996</v>
      </c>
      <c r="G3">
        <f t="shared" si="1"/>
        <v>3387.9384359999995</v>
      </c>
      <c r="H3">
        <f t="shared" si="2"/>
        <v>25</v>
      </c>
      <c r="I3">
        <f t="shared" si="3"/>
        <v>3412.9384359999995</v>
      </c>
      <c r="J3" s="1">
        <f t="shared" si="4"/>
        <v>58.42035977294217</v>
      </c>
      <c r="K3" s="9">
        <v>0.2425</v>
      </c>
      <c r="L3">
        <f t="shared" si="5"/>
        <v>14.549999999999999</v>
      </c>
      <c r="M3">
        <f t="shared" si="6"/>
        <v>154.55</v>
      </c>
      <c r="N3" s="6">
        <v>0.25</v>
      </c>
      <c r="O3">
        <f t="shared" si="7"/>
        <v>38.6375</v>
      </c>
      <c r="P3" s="14">
        <f t="shared" si="8"/>
        <v>97.05785977294218</v>
      </c>
    </row>
    <row r="4" spans="1:16" ht="12.75">
      <c r="A4" s="10">
        <f>SUM(Zusammenstellung!A6)</f>
        <v>150</v>
      </c>
      <c r="B4" s="10">
        <f>SUM(Zusammenstellung!B6)</f>
        <v>40</v>
      </c>
      <c r="C4" s="10">
        <f>SUM(Zusammenstellung!C6)</f>
        <v>3</v>
      </c>
      <c r="E4" s="9">
        <v>0.9701</v>
      </c>
      <c r="F4">
        <f t="shared" si="0"/>
        <v>38.804</v>
      </c>
      <c r="G4">
        <f t="shared" si="1"/>
        <v>1505.750416</v>
      </c>
      <c r="H4">
        <f t="shared" si="2"/>
        <v>9</v>
      </c>
      <c r="I4">
        <f t="shared" si="3"/>
        <v>1514.750416</v>
      </c>
      <c r="J4" s="1">
        <f t="shared" si="4"/>
        <v>38.9197946551623</v>
      </c>
      <c r="K4" s="9">
        <v>0.2425</v>
      </c>
      <c r="L4">
        <f t="shared" si="5"/>
        <v>9.7</v>
      </c>
      <c r="M4">
        <f t="shared" si="6"/>
        <v>159.7</v>
      </c>
      <c r="N4" s="6">
        <v>0.25</v>
      </c>
      <c r="O4">
        <f t="shared" si="7"/>
        <v>39.925</v>
      </c>
      <c r="P4" s="14">
        <f t="shared" si="8"/>
        <v>78.8447946551623</v>
      </c>
    </row>
    <row r="5" spans="1:16" ht="12.75">
      <c r="A5" s="10">
        <f>SUM(Zusammenstellung!A7)</f>
        <v>75</v>
      </c>
      <c r="B5" s="10">
        <f>SUM(Zusammenstellung!B7)</f>
        <v>20</v>
      </c>
      <c r="C5" s="10">
        <f>SUM(Zusammenstellung!C7)</f>
        <v>3</v>
      </c>
      <c r="E5" s="9">
        <v>0.9701</v>
      </c>
      <c r="F5">
        <f t="shared" si="0"/>
        <v>19.402</v>
      </c>
      <c r="G5">
        <f t="shared" si="1"/>
        <v>376.437604</v>
      </c>
      <c r="H5">
        <f t="shared" si="2"/>
        <v>9</v>
      </c>
      <c r="I5">
        <f t="shared" si="3"/>
        <v>385.437604</v>
      </c>
      <c r="J5" s="1">
        <f t="shared" si="4"/>
        <v>19.632564885923593</v>
      </c>
      <c r="K5" s="9">
        <v>0.2425</v>
      </c>
      <c r="L5">
        <f t="shared" si="5"/>
        <v>4.85</v>
      </c>
      <c r="M5">
        <f t="shared" si="6"/>
        <v>79.85</v>
      </c>
      <c r="N5" s="6">
        <v>0.25</v>
      </c>
      <c r="O5">
        <f t="shared" si="7"/>
        <v>19.9625</v>
      </c>
      <c r="P5" s="14">
        <f t="shared" si="8"/>
        <v>39.59506488592359</v>
      </c>
    </row>
    <row r="6" spans="1:16" ht="12.75">
      <c r="A6" s="10">
        <f>SUM(Zusammenstellung!A8)</f>
        <v>10</v>
      </c>
      <c r="B6" s="10">
        <f>SUM(Zusammenstellung!B8)</f>
        <v>2</v>
      </c>
      <c r="C6" s="10">
        <f>SUM(Zusammenstellung!C8)</f>
        <v>0.5</v>
      </c>
      <c r="E6" s="9">
        <v>0.9701</v>
      </c>
      <c r="F6">
        <f t="shared" si="0"/>
        <v>1.9402</v>
      </c>
      <c r="G6">
        <f t="shared" si="1"/>
        <v>3.7643760399999997</v>
      </c>
      <c r="H6">
        <f t="shared" si="2"/>
        <v>0.25</v>
      </c>
      <c r="I6">
        <f t="shared" si="3"/>
        <v>4.01437604</v>
      </c>
      <c r="J6" s="1">
        <f t="shared" si="4"/>
        <v>2.003590786562965</v>
      </c>
      <c r="K6" s="9">
        <v>0.2425</v>
      </c>
      <c r="L6">
        <f t="shared" si="5"/>
        <v>0.485</v>
      </c>
      <c r="M6">
        <f t="shared" si="6"/>
        <v>10.485</v>
      </c>
      <c r="N6" s="6">
        <v>0.25</v>
      </c>
      <c r="O6">
        <f t="shared" si="7"/>
        <v>2.62125</v>
      </c>
      <c r="P6" s="14">
        <f t="shared" si="8"/>
        <v>4.624840786562965</v>
      </c>
    </row>
    <row r="7" spans="1:16" ht="12.75">
      <c r="A7" s="10">
        <f>SUM(Zusammenstellung!A9)</f>
        <v>10</v>
      </c>
      <c r="B7" s="10">
        <f>SUM(Zusammenstellung!B9)</f>
        <v>1</v>
      </c>
      <c r="C7" s="10">
        <f>SUM(Zusammenstellung!C9)</f>
        <v>0.5</v>
      </c>
      <c r="E7" s="9">
        <v>0.9701</v>
      </c>
      <c r="F7">
        <f t="shared" si="0"/>
        <v>0.9701</v>
      </c>
      <c r="G7">
        <f t="shared" si="1"/>
        <v>0.9410940099999999</v>
      </c>
      <c r="H7">
        <f t="shared" si="2"/>
        <v>0.25</v>
      </c>
      <c r="I7">
        <f t="shared" si="3"/>
        <v>1.19109401</v>
      </c>
      <c r="J7" s="1">
        <f t="shared" si="4"/>
        <v>1.0913725349302135</v>
      </c>
      <c r="K7" s="9">
        <v>0.2425</v>
      </c>
      <c r="L7">
        <f t="shared" si="5"/>
        <v>0.2425</v>
      </c>
      <c r="M7">
        <f t="shared" si="6"/>
        <v>10.2425</v>
      </c>
      <c r="N7" s="6">
        <v>0.25</v>
      </c>
      <c r="O7">
        <f t="shared" si="7"/>
        <v>2.560625</v>
      </c>
      <c r="P7" s="14">
        <f t="shared" si="8"/>
        <v>3.6519975349302136</v>
      </c>
    </row>
    <row r="8" spans="5:10" ht="12.75">
      <c r="E8" s="8"/>
      <c r="J8" s="1"/>
    </row>
    <row r="9" ht="12.75">
      <c r="J9" s="1"/>
    </row>
    <row r="22" ht="12.75">
      <c r="G22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3" width="11.421875" style="4" customWidth="1"/>
    <col min="4" max="4" width="1.7109375" style="0" customWidth="1"/>
    <col min="9" max="9" width="15.28125" style="0" customWidth="1"/>
    <col min="11" max="11" width="11.421875" style="3" customWidth="1"/>
    <col min="13" max="13" width="13.421875" style="0" customWidth="1"/>
  </cols>
  <sheetData>
    <row r="1" spans="1:16" s="4" customFormat="1" ht="12.75">
      <c r="A1" s="5" t="s">
        <v>0</v>
      </c>
      <c r="B1" s="5" t="s">
        <v>1</v>
      </c>
      <c r="C1" s="5" t="s">
        <v>2</v>
      </c>
      <c r="E1" s="6" t="s">
        <v>8</v>
      </c>
      <c r="F1" s="4" t="s">
        <v>10</v>
      </c>
      <c r="G1" s="4" t="s">
        <v>4</v>
      </c>
      <c r="H1" s="4" t="s">
        <v>5</v>
      </c>
      <c r="I1" s="4" t="s">
        <v>12</v>
      </c>
      <c r="J1" s="5" t="s">
        <v>6</v>
      </c>
      <c r="K1" s="6" t="s">
        <v>7</v>
      </c>
      <c r="L1" s="4" t="s">
        <v>9</v>
      </c>
      <c r="M1" s="4" t="s">
        <v>11</v>
      </c>
      <c r="N1" s="6" t="s">
        <v>30</v>
      </c>
      <c r="O1" s="4" t="s">
        <v>14</v>
      </c>
      <c r="P1" s="5" t="s">
        <v>31</v>
      </c>
    </row>
    <row r="2" spans="1:16" ht="12.75">
      <c r="A2" s="10">
        <f>SUM(Zusammenstellung!A4)</f>
        <v>140</v>
      </c>
      <c r="B2" s="10">
        <f>SUM(Zusammenstellung!B4)</f>
        <v>40</v>
      </c>
      <c r="C2" s="10">
        <f>SUM(Zusammenstellung!C4)</f>
        <v>4</v>
      </c>
      <c r="E2" s="33">
        <v>0.7071</v>
      </c>
      <c r="F2">
        <f aca="true" t="shared" si="0" ref="F2:F7">PRODUCT(E2,B2)</f>
        <v>28.284</v>
      </c>
      <c r="G2">
        <f aca="true" t="shared" si="1" ref="G2:G7">POWER(F2,2)</f>
        <v>799.984656</v>
      </c>
      <c r="H2">
        <f aca="true" t="shared" si="2" ref="H2:H7">POWER(C2,2)</f>
        <v>16</v>
      </c>
      <c r="I2">
        <f aca="true" t="shared" si="3" ref="I2:I7">SUM(G2:H2)</f>
        <v>815.984656</v>
      </c>
      <c r="J2" s="1">
        <f aca="true" t="shared" si="4" ref="J2:J7">SQRT(I2)</f>
        <v>28.56544513918871</v>
      </c>
      <c r="K2" s="33">
        <v>0.7071</v>
      </c>
      <c r="L2">
        <f aca="true" t="shared" si="5" ref="L2:L7">PRODUCT(K2,B2)</f>
        <v>28.284</v>
      </c>
      <c r="M2">
        <f aca="true" t="shared" si="6" ref="M2:M7">SUM(A2,L2)</f>
        <v>168.284</v>
      </c>
      <c r="N2" s="6">
        <v>1</v>
      </c>
      <c r="O2">
        <f aca="true" t="shared" si="7" ref="O2:O7">PRODUCT(N2,M2)</f>
        <v>168.284</v>
      </c>
      <c r="P2" s="14">
        <f aca="true" t="shared" si="8" ref="P2:P7">SUM(J2,O2)</f>
        <v>196.8494451391887</v>
      </c>
    </row>
    <row r="3" spans="1:16" ht="12.75">
      <c r="A3" s="10">
        <f>SUM(Zusammenstellung!A5)</f>
        <v>140</v>
      </c>
      <c r="B3" s="10">
        <f>SUM(Zusammenstellung!B5)</f>
        <v>60</v>
      </c>
      <c r="C3" s="10">
        <f>SUM(Zusammenstellung!C5)</f>
        <v>5</v>
      </c>
      <c r="E3" s="33">
        <v>0.7071</v>
      </c>
      <c r="F3">
        <f t="shared" si="0"/>
        <v>42.425999999999995</v>
      </c>
      <c r="G3">
        <f t="shared" si="1"/>
        <v>1799.9654759999996</v>
      </c>
      <c r="H3">
        <f t="shared" si="2"/>
        <v>25</v>
      </c>
      <c r="I3">
        <f t="shared" si="3"/>
        <v>1824.9654759999996</v>
      </c>
      <c r="J3" s="1">
        <f t="shared" si="4"/>
        <v>42.719614651820066</v>
      </c>
      <c r="K3" s="33">
        <v>0.7071</v>
      </c>
      <c r="L3">
        <f t="shared" si="5"/>
        <v>42.425999999999995</v>
      </c>
      <c r="M3">
        <f t="shared" si="6"/>
        <v>182.426</v>
      </c>
      <c r="N3" s="6">
        <v>1</v>
      </c>
      <c r="O3">
        <f t="shared" si="7"/>
        <v>182.426</v>
      </c>
      <c r="P3" s="14">
        <f t="shared" si="8"/>
        <v>225.14561465182004</v>
      </c>
    </row>
    <row r="4" spans="1:16" ht="12.75">
      <c r="A4" s="10">
        <f>SUM(Zusammenstellung!A6)</f>
        <v>150</v>
      </c>
      <c r="B4" s="10">
        <f>SUM(Zusammenstellung!B6)</f>
        <v>40</v>
      </c>
      <c r="C4" s="10">
        <f>SUM(Zusammenstellung!C6)</f>
        <v>3</v>
      </c>
      <c r="E4" s="33">
        <v>0.7071</v>
      </c>
      <c r="F4">
        <f t="shared" si="0"/>
        <v>28.284</v>
      </c>
      <c r="G4">
        <f t="shared" si="1"/>
        <v>799.984656</v>
      </c>
      <c r="H4">
        <f t="shared" si="2"/>
        <v>9</v>
      </c>
      <c r="I4">
        <f t="shared" si="3"/>
        <v>808.984656</v>
      </c>
      <c r="J4" s="1">
        <f t="shared" si="4"/>
        <v>28.4426555722211</v>
      </c>
      <c r="K4" s="33">
        <v>0.7071</v>
      </c>
      <c r="L4">
        <f t="shared" si="5"/>
        <v>28.284</v>
      </c>
      <c r="M4">
        <f t="shared" si="6"/>
        <v>178.284</v>
      </c>
      <c r="N4" s="6">
        <v>1</v>
      </c>
      <c r="O4">
        <f t="shared" si="7"/>
        <v>178.284</v>
      </c>
      <c r="P4" s="14">
        <f t="shared" si="8"/>
        <v>206.7266555722211</v>
      </c>
    </row>
    <row r="5" spans="1:16" ht="12.75">
      <c r="A5" s="10">
        <f>SUM(Zusammenstellung!A7)</f>
        <v>75</v>
      </c>
      <c r="B5" s="10">
        <f>SUM(Zusammenstellung!B7)</f>
        <v>20</v>
      </c>
      <c r="C5" s="10">
        <f>SUM(Zusammenstellung!C7)</f>
        <v>3</v>
      </c>
      <c r="E5" s="33">
        <v>0.7071</v>
      </c>
      <c r="F5">
        <f t="shared" si="0"/>
        <v>14.142</v>
      </c>
      <c r="G5">
        <f t="shared" si="1"/>
        <v>199.996164</v>
      </c>
      <c r="H5">
        <f t="shared" si="2"/>
        <v>9</v>
      </c>
      <c r="I5">
        <f t="shared" si="3"/>
        <v>208.996164</v>
      </c>
      <c r="J5" s="1">
        <f t="shared" si="4"/>
        <v>14.456699623358023</v>
      </c>
      <c r="K5" s="33">
        <v>0.7071</v>
      </c>
      <c r="L5">
        <f t="shared" si="5"/>
        <v>14.142</v>
      </c>
      <c r="M5">
        <f t="shared" si="6"/>
        <v>89.142</v>
      </c>
      <c r="N5" s="6">
        <v>1</v>
      </c>
      <c r="O5">
        <f t="shared" si="7"/>
        <v>89.142</v>
      </c>
      <c r="P5" s="14">
        <f t="shared" si="8"/>
        <v>103.59869962335802</v>
      </c>
    </row>
    <row r="6" spans="1:16" ht="12.75">
      <c r="A6" s="10">
        <f>SUM(Zusammenstellung!A8)</f>
        <v>10</v>
      </c>
      <c r="B6" s="10">
        <f>SUM(Zusammenstellung!B8)</f>
        <v>2</v>
      </c>
      <c r="C6" s="10">
        <f>SUM(Zusammenstellung!C8)</f>
        <v>0.5</v>
      </c>
      <c r="E6" s="33">
        <v>0.7071</v>
      </c>
      <c r="F6">
        <f t="shared" si="0"/>
        <v>1.4142</v>
      </c>
      <c r="G6">
        <f t="shared" si="1"/>
        <v>1.9999616399999998</v>
      </c>
      <c r="H6">
        <f t="shared" si="2"/>
        <v>0.25</v>
      </c>
      <c r="I6">
        <f t="shared" si="3"/>
        <v>2.2499616399999995</v>
      </c>
      <c r="J6" s="1">
        <f t="shared" si="4"/>
        <v>1.499987213278833</v>
      </c>
      <c r="K6" s="33">
        <v>0.7071</v>
      </c>
      <c r="L6">
        <f t="shared" si="5"/>
        <v>1.4142</v>
      </c>
      <c r="M6">
        <f t="shared" si="6"/>
        <v>11.4142</v>
      </c>
      <c r="N6" s="6">
        <v>1</v>
      </c>
      <c r="O6">
        <f t="shared" si="7"/>
        <v>11.4142</v>
      </c>
      <c r="P6" s="14">
        <f t="shared" si="8"/>
        <v>12.914187213278833</v>
      </c>
    </row>
    <row r="7" spans="1:16" ht="12.75">
      <c r="A7" s="10">
        <f>SUM(Zusammenstellung!A9)</f>
        <v>10</v>
      </c>
      <c r="B7" s="10">
        <f>SUM(Zusammenstellung!B9)</f>
        <v>1</v>
      </c>
      <c r="C7" s="10">
        <f>SUM(Zusammenstellung!C9)</f>
        <v>0.5</v>
      </c>
      <c r="E7" s="33">
        <v>0.7071</v>
      </c>
      <c r="F7">
        <f t="shared" si="0"/>
        <v>0.7071</v>
      </c>
      <c r="G7">
        <f t="shared" si="1"/>
        <v>0.49999040999999994</v>
      </c>
      <c r="H7">
        <f t="shared" si="2"/>
        <v>0.25</v>
      </c>
      <c r="I7">
        <f t="shared" si="3"/>
        <v>0.7499904099999999</v>
      </c>
      <c r="J7" s="1">
        <f t="shared" si="4"/>
        <v>0.8660198669776576</v>
      </c>
      <c r="K7" s="33">
        <v>0.7071</v>
      </c>
      <c r="L7">
        <f t="shared" si="5"/>
        <v>0.7071</v>
      </c>
      <c r="M7">
        <f t="shared" si="6"/>
        <v>10.7071</v>
      </c>
      <c r="N7" s="6">
        <v>1</v>
      </c>
      <c r="O7">
        <f t="shared" si="7"/>
        <v>10.7071</v>
      </c>
      <c r="P7" s="14">
        <f t="shared" si="8"/>
        <v>11.573119866977658</v>
      </c>
    </row>
    <row r="8" ht="12.75">
      <c r="J8" s="1"/>
    </row>
    <row r="9" ht="12.75">
      <c r="J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Informatikzentrum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frambourg</dc:creator>
  <cp:keywords/>
  <dc:description/>
  <cp:lastModifiedBy>Röhrs,Anja</cp:lastModifiedBy>
  <cp:lastPrinted>2012-12-18T07:53:17Z</cp:lastPrinted>
  <dcterms:created xsi:type="dcterms:W3CDTF">2012-08-15T09:28:10Z</dcterms:created>
  <dcterms:modified xsi:type="dcterms:W3CDTF">2012-12-18T07:53:38Z</dcterms:modified>
  <cp:category/>
  <cp:version/>
  <cp:contentType/>
  <cp:contentStatus/>
</cp:coreProperties>
</file>